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55" windowHeight="10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<sst xmlns="http://schemas.openxmlformats.org/spreadsheetml/2006/main" count="65" uniqueCount="43">
  <si>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АГТУ</t>
  </si>
  <si>
    <t>АГУ</t>
  </si>
  <si>
    <t>АГМУ</t>
  </si>
  <si>
    <t>АГАУ</t>
  </si>
  <si>
    <t>АГУ (Рубцовск)</t>
  </si>
  <si>
    <t>АГПА</t>
  </si>
  <si>
    <t>ААЭиП</t>
  </si>
  <si>
    <t>БЮИ</t>
  </si>
  <si>
    <t>АФРМАТ</t>
  </si>
  <si>
    <t xml:space="preserve">Мужчины </t>
  </si>
  <si>
    <t xml:space="preserve">Женщины </t>
  </si>
  <si>
    <t>29 мая</t>
  </si>
  <si>
    <t>30 мая</t>
  </si>
  <si>
    <t>Сумма</t>
  </si>
  <si>
    <t>Итого</t>
  </si>
  <si>
    <t>Место</t>
  </si>
  <si>
    <t>31,27,24,</t>
  </si>
  <si>
    <t>21,20,11,5</t>
  </si>
  <si>
    <t>20,8,</t>
  </si>
  <si>
    <t>31,25,14,8,</t>
  </si>
  <si>
    <t>16,15,11,</t>
  </si>
  <si>
    <t>17,7,</t>
  </si>
  <si>
    <t>7,4,3,1</t>
  </si>
  <si>
    <t>14,10,5,</t>
  </si>
  <si>
    <t>19,16,13,12</t>
  </si>
  <si>
    <t>18,10,2</t>
  </si>
  <si>
    <t>22,17,15,6</t>
  </si>
  <si>
    <t>2,1,1</t>
  </si>
  <si>
    <t>3,1,1</t>
  </si>
  <si>
    <t>АЭЮИ</t>
  </si>
  <si>
    <t>27,23,22,21,20,18,13,12</t>
  </si>
  <si>
    <t>31,25,15,7,</t>
  </si>
  <si>
    <t>27,24,23,22,18,17,16,12,9,5</t>
  </si>
  <si>
    <t>21,18,17,11,</t>
  </si>
  <si>
    <t>15,14,13,3</t>
  </si>
  <si>
    <t>13,8,</t>
  </si>
  <si>
    <t>25,9,7,6</t>
  </si>
  <si>
    <t>14,11,10,4,</t>
  </si>
  <si>
    <t>19,10,8,5</t>
  </si>
  <si>
    <t>20,19,6</t>
  </si>
  <si>
    <t>31,22,20,4</t>
  </si>
  <si>
    <t>21,2,</t>
  </si>
  <si>
    <t>Протокол командных результатов Студенческих игр 29-30 мая 2010 г. г. Барнаул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</si>
</sst>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7">
      <selection activeCell="H35" sqref="H35"/>
    </sheetView>
  </sheetViews>
  <sheetFormatPr defaultColWidth="9.00390625" defaultRowHeight="12.75"/>
  <cols>
    <col min="1" max="1" width="3.75390625" style="0" customWidth="1"/>
    <col min="2" max="2" width="14.25390625" style="0" customWidth="1"/>
    <col min="3" max="3" width="11.625" style="0" customWidth="1"/>
    <col min="4" max="4" width="10.375" style="0" customWidth="1"/>
    <col min="5" max="5" width="9.375" style="0" customWidth="1"/>
    <col min="6" max="6" width="12.375" style="0" customWidth="1"/>
    <col min="7" max="7" width="11.25390625" style="0" customWidth="1"/>
    <col min="8" max="8" width="9.00390625" style="0" customWidth="1"/>
    <col min="9" max="9" width="8.75390625" style="0" customWidth="1"/>
    <col min="10" max="10" width="9.125" style="5" customWidth="1"/>
  </cols>
  <sheetData>
    <row r="1" spans="1:10" ht="12.75" hidden="1">
      <c r="A1" s="1"/>
      <c r="B1" s="1"/>
      <c r="C1" s="6" t="s">
        <v>11</v>
      </c>
      <c r="D1" s="6"/>
      <c r="E1" s="2" t="s">
        <v>13</v>
      </c>
      <c r="F1" s="6" t="s">
        <v>12</v>
      </c>
      <c r="G1" s="6"/>
      <c r="H1" s="1" t="s">
        <v>13</v>
      </c>
      <c r="I1" s="1" t="s">
        <v>14</v>
      </c>
      <c r="J1" s="2" t="s">
        <v>15</v>
      </c>
    </row>
    <row r="2" spans="1:10" ht="12.75" hidden="1">
      <c r="A2" s="1"/>
      <c r="B2" s="1"/>
      <c r="C2" s="1" t="s">
        <v>9</v>
      </c>
      <c r="D2" s="1" t="s">
        <v>10</v>
      </c>
      <c r="E2" s="1"/>
      <c r="F2" s="1" t="s">
        <v>9</v>
      </c>
      <c r="G2" s="1" t="s">
        <v>10</v>
      </c>
      <c r="H2" s="1"/>
      <c r="I2" s="1"/>
      <c r="J2" s="2"/>
    </row>
    <row r="3" spans="1:10" ht="12.75" hidden="1">
      <c r="A3" s="1"/>
      <c r="B3" s="1" t="s">
        <v>0</v>
      </c>
      <c r="C3" s="1" t="s">
        <v>30</v>
      </c>
      <c r="D3" s="1" t="s">
        <v>26</v>
      </c>
      <c r="E3" s="1"/>
      <c r="F3" s="1" t="s">
        <v>32</v>
      </c>
      <c r="G3" s="1" t="s">
        <v>34</v>
      </c>
      <c r="H3" s="1"/>
      <c r="I3" s="1"/>
      <c r="J3" s="2"/>
    </row>
    <row r="4" spans="1:10" ht="12.75" hidden="1">
      <c r="A4" s="1"/>
      <c r="B4" s="1" t="s">
        <v>1</v>
      </c>
      <c r="C4" s="4" t="s">
        <v>16</v>
      </c>
      <c r="D4" s="4" t="s">
        <v>17</v>
      </c>
      <c r="E4" s="1"/>
      <c r="F4" s="1" t="s">
        <v>31</v>
      </c>
      <c r="G4" s="1" t="s">
        <v>33</v>
      </c>
      <c r="H4" s="1"/>
      <c r="I4" s="1"/>
      <c r="J4" s="2"/>
    </row>
    <row r="5" spans="1:10" ht="12.75" hidden="1">
      <c r="A5" s="1"/>
      <c r="B5" s="1" t="s">
        <v>2</v>
      </c>
      <c r="C5" s="1" t="s">
        <v>18</v>
      </c>
      <c r="D5" s="1" t="s">
        <v>19</v>
      </c>
      <c r="E5" s="1"/>
      <c r="F5" s="1" t="s">
        <v>35</v>
      </c>
      <c r="G5" s="1" t="s">
        <v>36</v>
      </c>
      <c r="H5" s="1"/>
      <c r="I5" s="1"/>
      <c r="J5" s="2"/>
    </row>
    <row r="6" spans="1:10" ht="12.75" hidden="1">
      <c r="A6" s="1"/>
      <c r="B6" s="1" t="s">
        <v>3</v>
      </c>
      <c r="C6" s="1" t="s">
        <v>20</v>
      </c>
      <c r="D6" s="3">
        <v>9</v>
      </c>
      <c r="E6" s="1"/>
      <c r="F6" s="1" t="s">
        <v>37</v>
      </c>
      <c r="G6" s="3">
        <v>16</v>
      </c>
      <c r="H6" s="1"/>
      <c r="I6" s="1"/>
      <c r="J6" s="2"/>
    </row>
    <row r="7" spans="1:10" ht="12.75" hidden="1">
      <c r="A7" s="1"/>
      <c r="B7" s="1" t="s">
        <v>4</v>
      </c>
      <c r="C7" s="1" t="s">
        <v>21</v>
      </c>
      <c r="D7" s="1" t="s">
        <v>22</v>
      </c>
      <c r="E7" s="1"/>
      <c r="F7" s="1" t="s">
        <v>41</v>
      </c>
      <c r="G7" s="1" t="s">
        <v>38</v>
      </c>
      <c r="H7" s="1"/>
      <c r="I7" s="1"/>
      <c r="J7" s="2"/>
    </row>
    <row r="8" spans="1:10" ht="12.75" hidden="1">
      <c r="A8" s="1"/>
      <c r="B8" s="1" t="s">
        <v>5</v>
      </c>
      <c r="C8" s="1" t="s">
        <v>23</v>
      </c>
      <c r="D8" s="1" t="s">
        <v>24</v>
      </c>
      <c r="E8" s="1"/>
      <c r="F8" s="1" t="s">
        <v>39</v>
      </c>
      <c r="G8" s="1" t="s">
        <v>40</v>
      </c>
      <c r="H8" s="1"/>
      <c r="I8" s="1"/>
      <c r="J8" s="2"/>
    </row>
    <row r="9" spans="1:10" ht="12.75" hidden="1">
      <c r="A9" s="1"/>
      <c r="B9" s="1" t="s">
        <v>6</v>
      </c>
      <c r="C9" s="1" t="s">
        <v>27</v>
      </c>
      <c r="D9" s="1" t="s">
        <v>25</v>
      </c>
      <c r="E9" s="1"/>
      <c r="F9" s="1">
        <v>1.1</v>
      </c>
      <c r="G9" s="1">
        <v>12</v>
      </c>
      <c r="H9" s="1"/>
      <c r="I9" s="1"/>
      <c r="J9" s="2"/>
    </row>
    <row r="10" spans="1:10" ht="12.75" hidden="1">
      <c r="A10" s="1"/>
      <c r="B10" s="1" t="s">
        <v>7</v>
      </c>
      <c r="C10" s="1">
        <v>29</v>
      </c>
      <c r="D10" s="1">
        <v>28</v>
      </c>
      <c r="E10" s="1"/>
      <c r="F10" s="1">
        <v>29</v>
      </c>
      <c r="G10" s="1">
        <v>28</v>
      </c>
      <c r="H10" s="1"/>
      <c r="I10" s="1"/>
      <c r="J10" s="2"/>
    </row>
    <row r="11" spans="1:10" ht="12.75" hidden="1">
      <c r="A11" s="1"/>
      <c r="B11" s="1" t="s">
        <v>8</v>
      </c>
      <c r="C11" s="1" t="s">
        <v>28</v>
      </c>
      <c r="D11" s="1"/>
      <c r="E11" s="1"/>
      <c r="F11" s="1"/>
      <c r="G11" s="1"/>
      <c r="H11" s="1"/>
      <c r="I11" s="1"/>
      <c r="J11" s="2"/>
    </row>
    <row r="12" ht="12.75" hidden="1"/>
    <row r="13" ht="12.75" hidden="1"/>
    <row r="14" ht="12.75" hidden="1"/>
    <row r="15" ht="12.75" hidden="1"/>
    <row r="16" ht="12.75" hidden="1"/>
    <row r="17" spans="2:10" ht="12.75">
      <c r="B17" s="7" t="s">
        <v>42</v>
      </c>
      <c r="C17" s="7"/>
      <c r="D17" s="7"/>
      <c r="E17" s="7"/>
      <c r="F17" s="7"/>
      <c r="G17" s="7"/>
      <c r="H17" s="7"/>
      <c r="I17" s="7"/>
      <c r="J17" s="7"/>
    </row>
    <row r="18" spans="2:10" ht="12.75">
      <c r="B18" s="7"/>
      <c r="C18" s="7"/>
      <c r="D18" s="7"/>
      <c r="E18" s="7"/>
      <c r="F18" s="7"/>
      <c r="G18" s="7"/>
      <c r="H18" s="7"/>
      <c r="I18" s="7"/>
      <c r="J18" s="7"/>
    </row>
    <row r="21" spans="1:10" ht="12.75">
      <c r="A21" s="1"/>
      <c r="B21" s="1"/>
      <c r="C21" s="6" t="s">
        <v>11</v>
      </c>
      <c r="D21" s="6"/>
      <c r="E21" s="2" t="s">
        <v>13</v>
      </c>
      <c r="F21" s="6" t="s">
        <v>12</v>
      </c>
      <c r="G21" s="6"/>
      <c r="H21" s="1" t="s">
        <v>13</v>
      </c>
      <c r="I21" s="1" t="s">
        <v>14</v>
      </c>
      <c r="J21" s="2" t="s">
        <v>15</v>
      </c>
    </row>
    <row r="22" spans="1:10" ht="12.75">
      <c r="A22" s="1"/>
      <c r="B22" s="1"/>
      <c r="C22" s="1" t="s">
        <v>9</v>
      </c>
      <c r="D22" s="1" t="s">
        <v>10</v>
      </c>
      <c r="E22" s="1"/>
      <c r="F22" s="1" t="s">
        <v>9</v>
      </c>
      <c r="G22" s="1" t="s">
        <v>10</v>
      </c>
      <c r="H22" s="1"/>
      <c r="I22" s="1"/>
      <c r="J22" s="2"/>
    </row>
    <row r="23" spans="1:10" ht="12.75">
      <c r="A23" s="1">
        <v>1</v>
      </c>
      <c r="B23" s="1" t="s">
        <v>0</v>
      </c>
      <c r="C23" s="2">
        <f>27+23+22+21+20</f>
        <v>113</v>
      </c>
      <c r="D23" s="2">
        <f>22</f>
        <v>22</v>
      </c>
      <c r="E23" s="2">
        <f aca="true" t="shared" si="0" ref="E23:E32">C23+D23</f>
        <v>135</v>
      </c>
      <c r="F23" s="2">
        <f>27+24+23+22+18+17</f>
        <v>131</v>
      </c>
      <c r="G23" s="2">
        <v>0</v>
      </c>
      <c r="H23" s="2">
        <f aca="true" t="shared" si="1" ref="H23:H32">F23+G23</f>
        <v>131</v>
      </c>
      <c r="I23" s="2">
        <f aca="true" t="shared" si="2" ref="I23:I32">E23+H23</f>
        <v>266</v>
      </c>
      <c r="J23" s="2">
        <v>1</v>
      </c>
    </row>
    <row r="24" spans="1:10" ht="12.75">
      <c r="A24" s="1">
        <v>2</v>
      </c>
      <c r="B24" s="1" t="s">
        <v>1</v>
      </c>
      <c r="C24" s="2">
        <f>31+25+24</f>
        <v>80</v>
      </c>
      <c r="D24" s="2">
        <f>21+20+11</f>
        <v>52</v>
      </c>
      <c r="E24" s="2">
        <f t="shared" si="0"/>
        <v>132</v>
      </c>
      <c r="F24" s="2">
        <f>31+25+15</f>
        <v>71</v>
      </c>
      <c r="G24" s="2">
        <f>21+18+17</f>
        <v>56</v>
      </c>
      <c r="H24" s="2">
        <f t="shared" si="1"/>
        <v>127</v>
      </c>
      <c r="I24" s="2">
        <f t="shared" si="2"/>
        <v>259</v>
      </c>
      <c r="J24" s="2">
        <v>2</v>
      </c>
    </row>
    <row r="25" spans="1:10" ht="12.75">
      <c r="A25" s="1">
        <v>3</v>
      </c>
      <c r="B25" s="1" t="s">
        <v>5</v>
      </c>
      <c r="C25" s="2">
        <f>14+10</f>
        <v>24</v>
      </c>
      <c r="D25" s="2">
        <f>19+16+13+12</f>
        <v>60</v>
      </c>
      <c r="E25" s="2">
        <f t="shared" si="0"/>
        <v>84</v>
      </c>
      <c r="F25" s="2">
        <f>20+19+6</f>
        <v>45</v>
      </c>
      <c r="G25" s="2">
        <f>31+22+20+4</f>
        <v>77</v>
      </c>
      <c r="H25" s="2">
        <f t="shared" si="1"/>
        <v>122</v>
      </c>
      <c r="I25" s="2">
        <f t="shared" si="2"/>
        <v>206</v>
      </c>
      <c r="J25" s="2">
        <v>3</v>
      </c>
    </row>
    <row r="26" spans="1:10" ht="12.75">
      <c r="A26" s="1">
        <v>4</v>
      </c>
      <c r="B26" s="1" t="s">
        <v>2</v>
      </c>
      <c r="C26" s="2">
        <f>20+8</f>
        <v>28</v>
      </c>
      <c r="D26" s="2">
        <f>31+25+14+8</f>
        <v>78</v>
      </c>
      <c r="E26" s="2">
        <f t="shared" si="0"/>
        <v>106</v>
      </c>
      <c r="F26" s="2">
        <f>13+8</f>
        <v>21</v>
      </c>
      <c r="G26" s="2">
        <f>25+9+7+6</f>
        <v>47</v>
      </c>
      <c r="H26" s="2">
        <f t="shared" si="1"/>
        <v>68</v>
      </c>
      <c r="I26" s="2">
        <f t="shared" si="2"/>
        <v>174</v>
      </c>
      <c r="J26" s="2">
        <v>4</v>
      </c>
    </row>
    <row r="27" spans="1:10" ht="12.75">
      <c r="A27" s="1">
        <v>5</v>
      </c>
      <c r="B27" s="1" t="s">
        <v>7</v>
      </c>
      <c r="C27" s="2">
        <v>29</v>
      </c>
      <c r="D27" s="2">
        <v>28</v>
      </c>
      <c r="E27" s="2">
        <f t="shared" si="0"/>
        <v>57</v>
      </c>
      <c r="F27" s="2">
        <v>29</v>
      </c>
      <c r="G27" s="2">
        <v>28</v>
      </c>
      <c r="H27" s="2">
        <f t="shared" si="1"/>
        <v>57</v>
      </c>
      <c r="I27" s="2">
        <f t="shared" si="2"/>
        <v>114</v>
      </c>
      <c r="J27" s="2">
        <v>5</v>
      </c>
    </row>
    <row r="28" spans="1:10" ht="12.75">
      <c r="A28" s="1">
        <v>6</v>
      </c>
      <c r="B28" s="1" t="s">
        <v>3</v>
      </c>
      <c r="C28" s="2">
        <f>16+15+11</f>
        <v>42</v>
      </c>
      <c r="D28" s="2">
        <v>9</v>
      </c>
      <c r="E28" s="2">
        <f t="shared" si="0"/>
        <v>51</v>
      </c>
      <c r="F28" s="2">
        <f>14+11+10+4</f>
        <v>39</v>
      </c>
      <c r="G28" s="2">
        <v>16</v>
      </c>
      <c r="H28" s="2">
        <f t="shared" si="1"/>
        <v>55</v>
      </c>
      <c r="I28" s="2">
        <f t="shared" si="2"/>
        <v>106</v>
      </c>
      <c r="J28" s="2">
        <v>6</v>
      </c>
    </row>
    <row r="29" spans="1:10" ht="12.75">
      <c r="A29" s="1">
        <v>7</v>
      </c>
      <c r="B29" s="1" t="s">
        <v>4</v>
      </c>
      <c r="C29" s="2">
        <f>17+7</f>
        <v>24</v>
      </c>
      <c r="D29" s="2">
        <f>7+4+3+1</f>
        <v>15</v>
      </c>
      <c r="E29" s="2">
        <f t="shared" si="0"/>
        <v>39</v>
      </c>
      <c r="F29" s="2">
        <f>21+2</f>
        <v>23</v>
      </c>
      <c r="G29" s="2">
        <f>19+10+8+5</f>
        <v>42</v>
      </c>
      <c r="H29" s="2">
        <f t="shared" si="1"/>
        <v>65</v>
      </c>
      <c r="I29" s="2">
        <f t="shared" si="2"/>
        <v>104</v>
      </c>
      <c r="J29" s="2">
        <v>7</v>
      </c>
    </row>
    <row r="30" spans="1:10" ht="12.75">
      <c r="A30" s="1">
        <v>8</v>
      </c>
      <c r="B30" s="1" t="s">
        <v>6</v>
      </c>
      <c r="C30" s="2">
        <f>2+1+1</f>
        <v>4</v>
      </c>
      <c r="D30" s="2">
        <f>18+10+2</f>
        <v>30</v>
      </c>
      <c r="E30" s="2">
        <f t="shared" si="0"/>
        <v>34</v>
      </c>
      <c r="F30" s="2">
        <f>1+1</f>
        <v>2</v>
      </c>
      <c r="G30" s="2">
        <v>12</v>
      </c>
      <c r="H30" s="2">
        <f t="shared" si="1"/>
        <v>14</v>
      </c>
      <c r="I30" s="2">
        <f t="shared" si="2"/>
        <v>48</v>
      </c>
      <c r="J30" s="2">
        <v>8</v>
      </c>
    </row>
    <row r="31" spans="1:10" ht="12.75">
      <c r="A31" s="1">
        <v>9</v>
      </c>
      <c r="B31" s="1" t="s">
        <v>8</v>
      </c>
      <c r="C31" s="2">
        <f>3+1+1</f>
        <v>5</v>
      </c>
      <c r="D31" s="2"/>
      <c r="E31" s="2">
        <f t="shared" si="0"/>
        <v>5</v>
      </c>
      <c r="F31" s="2">
        <v>1</v>
      </c>
      <c r="G31" s="2"/>
      <c r="H31" s="2">
        <f t="shared" si="1"/>
        <v>1</v>
      </c>
      <c r="I31" s="2">
        <f t="shared" si="2"/>
        <v>6</v>
      </c>
      <c r="J31" s="2">
        <v>9</v>
      </c>
    </row>
    <row r="32" spans="1:10" ht="12.75">
      <c r="A32" s="1">
        <v>10</v>
      </c>
      <c r="B32" s="1" t="s">
        <v>29</v>
      </c>
      <c r="C32" s="2">
        <v>1</v>
      </c>
      <c r="D32" s="2"/>
      <c r="E32" s="2">
        <f t="shared" si="0"/>
        <v>1</v>
      </c>
      <c r="F32" s="2">
        <v>2</v>
      </c>
      <c r="G32" s="2"/>
      <c r="H32" s="2">
        <f>F32+G32</f>
        <v>2</v>
      </c>
      <c r="I32" s="2">
        <f t="shared" si="2"/>
        <v>3</v>
      </c>
      <c r="J32" s="2">
        <v>10</v>
      </c>
    </row>
  </sheetData>
  <mergeCells count="5">
    <mergeCell ref="C1:D1"/>
    <mergeCell ref="F1:G1"/>
    <mergeCell ref="C21:D21"/>
    <mergeCell ref="F21:G21"/>
    <mergeCell ref="B17:J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асер</cp:lastModifiedBy>
  <cp:lastPrinted>2010-05-29T18:30:51Z</cp:lastPrinted>
  <dcterms:created xsi:type="dcterms:W3CDTF">2010-05-29T17:29:38Z</dcterms:created>
  <dcterms:modified xsi:type="dcterms:W3CDTF">2010-05-30T15:11:37Z</dcterms:modified>
  <cp:category/>
  <cp:version/>
  <cp:contentType/>
  <cp:contentStatus/>
</cp:coreProperties>
</file>